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EDD4022-EAEF-48B8-A49F-A543CDE6E94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Wirtschaftlikeit Rechner für P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6" i="1" s="1"/>
  <c r="F10" i="1" l="1"/>
  <c r="F12" i="1" s="1"/>
  <c r="F14" i="1" s="1"/>
</calcChain>
</file>

<file path=xl/sharedStrings.xml><?xml version="1.0" encoding="utf-8"?>
<sst xmlns="http://schemas.openxmlformats.org/spreadsheetml/2006/main" count="24" uniqueCount="22">
  <si>
    <t>Photovoltaik-Wirtschaftlichkeit-Rechner</t>
  </si>
  <si>
    <t>*Die Berechnung bezieht sich auf einen Zeitraum von 20 Jahren. Tatsächlich haben PV-Anlagen aber eine Lebensdauer von ca. 30 Jahren.</t>
  </si>
  <si>
    <t>Die echte Rendite ist also höher als berechnet, aber kaum vorhersagbar.</t>
  </si>
  <si>
    <t>Nach 20 Jahren (plus Installationsjahr fällt die Einspeisevergütung weg).</t>
  </si>
  <si>
    <t>↓</t>
  </si>
  <si>
    <t>Nennleistung der PV-Anlage in kWp</t>
  </si>
  <si>
    <t>Einnahmen</t>
  </si>
  <si>
    <t>Euro</t>
  </si>
  <si>
    <t>Spezifischer Ertrag kWh/kWp</t>
  </si>
  <si>
    <t>Leistungsdegression in %</t>
  </si>
  <si>
    <t>Gewinn</t>
  </si>
  <si>
    <t>Anschaffungskosten in Euro</t>
  </si>
  <si>
    <t>Laufende Kosten in Prozent</t>
  </si>
  <si>
    <t>Gesamtrendite</t>
  </si>
  <si>
    <t>%</t>
  </si>
  <si>
    <t>Einspeisevergütung in Cent</t>
  </si>
  <si>
    <t>Strompreis in Cent pro kWh</t>
  </si>
  <si>
    <t>Jahresrendite</t>
  </si>
  <si>
    <t>Strompreissteigerung in %</t>
  </si>
  <si>
    <t>Eigenverbrauchsquote in %</t>
  </si>
  <si>
    <t>Amortisationszeit</t>
  </si>
  <si>
    <t>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</si>
</sst>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rgb="FF000000"/>
      <name val="Arial"/>
    </font>
    <font>
      <sz val="10"/>
      <name val="Raleway"/>
    </font>
    <font>
      <sz val="8"/>
      <color rgb="FFFFFFFF"/>
      <name val="Raleway"/>
    </font>
    <font>
      <b/>
      <sz val="10"/>
      <name val="Raleway"/>
    </font>
    <font>
      <b/>
      <u/>
      <sz val="30"/>
      <color rgb="FF576475"/>
      <name val="Raleway"/>
    </font>
    <font>
      <sz val="10"/>
      <name val="Hind"/>
    </font>
    <font>
      <sz val="10"/>
      <name val="Arial"/>
    </font>
    <font>
      <sz val="10"/>
      <name val="Arial"/>
    </font>
    <font>
      <b/>
      <sz val="14"/>
      <name val="Hind"/>
    </font>
    <font>
      <b/>
      <sz val="11"/>
      <color rgb="FFFFFFFF"/>
      <name val="Hind"/>
    </font>
    <font>
      <sz val="11"/>
      <color rgb="FFFFFFFF"/>
      <name val="Hind"/>
    </font>
    <font>
      <b/>
      <sz val="14"/>
      <color rgb="FF444444"/>
      <name val="Hind"/>
    </font>
    <font>
      <b/>
      <sz val="14"/>
      <color rgb="FF576475"/>
      <name val="Hind"/>
    </font>
    <font>
      <sz val="14"/>
      <color rgb="FF576475"/>
      <name val="Hind"/>
    </font>
    <font>
      <sz val="14"/>
      <color rgb="FF576475"/>
      <name val="Arial"/>
    </font>
    <font>
      <sz val="11"/>
      <name val="Hind"/>
    </font>
    <font>
      <b/>
      <sz val="11"/>
      <name val="Hind"/>
    </font>
    <font>
      <b/>
      <sz val="30"/>
      <color rgb="FF444444"/>
      <name val="Hind"/>
    </font>
  </fonts>
  <fills count="23">
    <fill>
      <patternFill patternType="none"/>
    </fill>
    <fill>
      <patternFill patternType="gray125"/>
    </fill>
    <fill>
      <patternFill patternType="solid">
        <fgColor rgb="FF576475"/>
        <bgColor rgb="FF576475"/>
      </patternFill>
    </fill>
    <fill>
      <patternFill patternType="solid">
        <fgColor rgb="FFF0F0F0"/>
        <bgColor rgb="FFF0F0F0"/>
      </patternFill>
    </fill>
    <fill>
      <patternFill patternType="solid">
        <fgColor rgb="FFEFEFEF"/>
        <bgColor rgb="FFEFEFEF"/>
      </patternFill>
    </fill>
    <fill>
      <patternFill patternType="solid">
        <fgColor rgb="FFE69138"/>
        <bgColor rgb="FFE69138"/>
      </patternFill>
    </fill>
    <fill>
      <patternFill patternType="solid">
        <fgColor rgb="FFE8AF6F"/>
        <bgColor rgb="FFE8AF6F"/>
      </patternFill>
    </fill>
    <fill>
      <patternFill patternType="solid">
        <fgColor rgb="FF666666"/>
        <bgColor rgb="FF666666"/>
      </patternFill>
    </fill>
    <fill>
      <patternFill patternType="solid">
        <fgColor rgb="FF868686"/>
        <bgColor rgb="FF868686"/>
      </patternFill>
    </fill>
    <fill>
      <patternFill patternType="solid">
        <fgColor rgb="FF61BC84"/>
        <bgColor rgb="FF61BC84"/>
      </patternFill>
    </fill>
    <fill>
      <patternFill patternType="solid">
        <fgColor rgb="FF8ABE6D"/>
        <bgColor rgb="FF8ABE6D"/>
      </patternFill>
    </fill>
    <fill>
      <patternFill patternType="solid">
        <fgColor rgb="FF45818E"/>
        <bgColor rgb="FF45818E"/>
      </patternFill>
    </fill>
    <fill>
      <patternFill patternType="solid">
        <fgColor rgb="FF76A5AF"/>
        <bgColor rgb="FF76A5AF"/>
      </patternFill>
    </fill>
    <fill>
      <patternFill patternType="solid">
        <fgColor rgb="FF38761D"/>
        <bgColor rgb="FF38761D"/>
      </patternFill>
    </fill>
    <fill>
      <patternFill patternType="solid">
        <fgColor rgb="FF6AA84F"/>
        <bgColor rgb="FF6AA84F"/>
      </patternFill>
    </fill>
    <fill>
      <patternFill patternType="solid">
        <fgColor rgb="FF3C78D8"/>
        <bgColor rgb="FF3C78D8"/>
      </patternFill>
    </fill>
    <fill>
      <patternFill patternType="solid">
        <fgColor rgb="FF6D9EEB"/>
        <bgColor rgb="FF6D9EEB"/>
      </patternFill>
    </fill>
    <fill>
      <patternFill patternType="solid">
        <fgColor rgb="FF741B47"/>
        <bgColor rgb="FF741B47"/>
      </patternFill>
    </fill>
    <fill>
      <patternFill patternType="solid">
        <fgColor rgb="FFA64D79"/>
        <bgColor rgb="FFA64D79"/>
      </patternFill>
    </fill>
    <fill>
      <patternFill patternType="solid">
        <fgColor rgb="FFBF9000"/>
        <bgColor rgb="FFBF9000"/>
      </patternFill>
    </fill>
    <fill>
      <patternFill patternType="solid">
        <fgColor rgb="FFF1C232"/>
        <bgColor rgb="FFF1C232"/>
      </patternFill>
    </fill>
    <fill>
      <patternFill patternType="solid">
        <fgColor rgb="FF85200C"/>
        <bgColor rgb="FF85200C"/>
      </patternFill>
    </fill>
    <fill>
      <patternFill patternType="solid">
        <fgColor rgb="FFCC4125"/>
        <bgColor rgb="FFCC412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6" fillId="4" borderId="0" xfId="0" applyFont="1" applyFill="1" applyAlignment="1"/>
    <xf numFmtId="0" fontId="6" fillId="4" borderId="0" xfId="0" applyFont="1" applyFill="1"/>
    <xf numFmtId="0" fontId="0" fillId="4" borderId="0" xfId="0" applyFont="1" applyFill="1" applyAlignment="1"/>
    <xf numFmtId="0" fontId="7" fillId="4" borderId="0" xfId="0" applyFont="1" applyFill="1"/>
    <xf numFmtId="0" fontId="7" fillId="3" borderId="0" xfId="0" applyFont="1" applyFill="1" applyAlignment="1">
      <alignment vertical="center" wrapText="1"/>
    </xf>
    <xf numFmtId="0" fontId="8" fillId="4" borderId="0" xfId="0" applyFont="1" applyFill="1" applyAlignment="1">
      <alignment horizontal="center"/>
    </xf>
    <xf numFmtId="0" fontId="5" fillId="4" borderId="0" xfId="0" applyFont="1" applyFill="1" applyAlignment="1">
      <alignment vertical="center" wrapText="1"/>
    </xf>
    <xf numFmtId="0" fontId="9" fillId="5" borderId="0" xfId="0" applyFont="1" applyFill="1" applyAlignment="1">
      <alignment horizontal="left" vertical="center" wrapText="1"/>
    </xf>
    <xf numFmtId="0" fontId="10" fillId="6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1" fontId="12" fillId="4" borderId="0" xfId="0" applyNumberFormat="1" applyFont="1" applyFill="1"/>
    <xf numFmtId="1" fontId="12" fillId="4" borderId="0" xfId="0" applyNumberFormat="1" applyFont="1" applyFill="1" applyAlignment="1"/>
    <xf numFmtId="0" fontId="9" fillId="7" borderId="0" xfId="0" applyFont="1" applyFill="1" applyAlignment="1">
      <alignment horizontal="left" vertical="center" wrapText="1"/>
    </xf>
    <xf numFmtId="0" fontId="10" fillId="8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top" wrapText="1"/>
    </xf>
    <xf numFmtId="0" fontId="13" fillId="4" borderId="0" xfId="0" applyFont="1" applyFill="1"/>
    <xf numFmtId="0" fontId="14" fillId="4" borderId="0" xfId="0" applyFont="1" applyFill="1"/>
    <xf numFmtId="0" fontId="9" fillId="9" borderId="0" xfId="0" applyFont="1" applyFill="1" applyAlignment="1">
      <alignment horizontal="left" vertical="center" wrapText="1"/>
    </xf>
    <xf numFmtId="0" fontId="10" fillId="10" borderId="0" xfId="0" applyFont="1" applyFill="1" applyAlignment="1">
      <alignment horizontal="center" vertical="center" wrapText="1"/>
    </xf>
    <xf numFmtId="1" fontId="12" fillId="4" borderId="0" xfId="0" applyNumberFormat="1" applyFont="1" applyFill="1" applyAlignment="1">
      <alignment vertical="center" wrapText="1"/>
    </xf>
    <xf numFmtId="0" fontId="12" fillId="4" borderId="0" xfId="0" applyFont="1" applyFill="1" applyAlignment="1">
      <alignment vertical="center" wrapText="1"/>
    </xf>
    <xf numFmtId="0" fontId="9" fillId="11" borderId="0" xfId="0" applyFont="1" applyFill="1" applyAlignment="1">
      <alignment horizontal="left" vertical="center" wrapText="1"/>
    </xf>
    <xf numFmtId="0" fontId="10" fillId="12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vertical="center" wrapText="1"/>
    </xf>
    <xf numFmtId="0" fontId="9" fillId="13" borderId="0" xfId="0" applyFont="1" applyFill="1" applyAlignment="1">
      <alignment horizontal="left" vertical="center" wrapText="1"/>
    </xf>
    <xf numFmtId="0" fontId="10" fillId="1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wrapText="1"/>
    </xf>
    <xf numFmtId="2" fontId="12" fillId="4" borderId="0" xfId="0" applyNumberFormat="1" applyFont="1" applyFill="1" applyAlignment="1">
      <alignment vertical="center" wrapText="1"/>
    </xf>
    <xf numFmtId="2" fontId="12" fillId="4" borderId="0" xfId="0" applyNumberFormat="1" applyFont="1" applyFill="1" applyAlignment="1">
      <alignment vertical="center" wrapText="1"/>
    </xf>
    <xf numFmtId="0" fontId="9" fillId="15" borderId="0" xfId="0" applyFont="1" applyFill="1" applyAlignment="1">
      <alignment horizontal="left" vertical="center" wrapText="1"/>
    </xf>
    <xf numFmtId="0" fontId="10" fillId="16" borderId="0" xfId="0" applyFont="1" applyFill="1" applyAlignment="1">
      <alignment horizontal="center" vertical="center" wrapText="1"/>
    </xf>
    <xf numFmtId="0" fontId="9" fillId="17" borderId="0" xfId="0" applyFont="1" applyFill="1" applyAlignment="1">
      <alignment horizontal="left" vertical="center" wrapText="1"/>
    </xf>
    <xf numFmtId="0" fontId="10" fillId="18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vertical="center" wrapText="1"/>
    </xf>
    <xf numFmtId="0" fontId="15" fillId="4" borderId="0" xfId="0" applyFont="1" applyFill="1" applyAlignment="1">
      <alignment horizontal="left" vertical="center" wrapText="1"/>
    </xf>
    <xf numFmtId="0" fontId="9" fillId="19" borderId="0" xfId="0" applyFont="1" applyFill="1" applyAlignment="1">
      <alignment horizontal="left" vertical="center" wrapText="1"/>
    </xf>
    <xf numFmtId="0" fontId="10" fillId="20" borderId="0" xfId="0" applyFont="1" applyFill="1" applyAlignment="1">
      <alignment horizontal="center" vertical="center" wrapText="1"/>
    </xf>
    <xf numFmtId="0" fontId="16" fillId="4" borderId="0" xfId="0" applyFont="1" applyFill="1"/>
    <xf numFmtId="0" fontId="9" fillId="21" borderId="0" xfId="0" applyFont="1" applyFill="1" applyAlignment="1">
      <alignment horizontal="left" vertical="center" wrapText="1"/>
    </xf>
    <xf numFmtId="0" fontId="10" fillId="22" borderId="0" xfId="0" applyFont="1" applyFill="1" applyAlignment="1">
      <alignment horizontal="center" vertical="center" wrapText="1"/>
    </xf>
    <xf numFmtId="0" fontId="6" fillId="4" borderId="0" xfId="0" applyFont="1" applyFill="1" applyAlignment="1"/>
    <xf numFmtId="0" fontId="15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left" vertical="top" wrapText="1"/>
    </xf>
    <xf numFmtId="0" fontId="15" fillId="4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top" wrapText="1"/>
    </xf>
    <xf numFmtId="0" fontId="0" fillId="0" borderId="0" xfId="0" applyFont="1" applyAlignment="1"/>
  </cellXfs>
  <cellStyles count="1">
    <cellStyle name="Standard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8"/>
  <sheetViews>
    <sheetView showGridLines="0" tabSelected="1" workbookViewId="0">
      <selection activeCell="E26" sqref="E26"/>
    </sheetView>
  </sheetViews>
  <sheetFormatPr baseColWidth="10" defaultColWidth="14.42578125" defaultRowHeight="15.75" customHeight="1"/>
  <cols>
    <col min="1" max="1" width="8.7109375" customWidth="1"/>
    <col min="2" max="2" width="38.5703125" customWidth="1"/>
    <col min="3" max="3" width="12.42578125" customWidth="1"/>
    <col min="4" max="4" width="11" customWidth="1"/>
    <col min="5" max="5" width="24.85546875" customWidth="1"/>
    <col min="6" max="6" width="10.5703125" customWidth="1"/>
    <col min="7" max="7" width="9.7109375" customWidth="1"/>
    <col min="8" max="8" width="22" customWidth="1"/>
  </cols>
  <sheetData>
    <row r="1" spans="1:8" ht="7.5" customHeight="1">
      <c r="A1" s="1"/>
      <c r="B1" s="1"/>
      <c r="C1" s="1"/>
      <c r="D1" s="1"/>
      <c r="E1" s="1"/>
      <c r="F1" s="1"/>
      <c r="G1" s="1"/>
      <c r="H1" s="1"/>
    </row>
    <row r="2" spans="1:8" ht="22.5" customHeight="1">
      <c r="A2" s="2"/>
      <c r="B2" s="3"/>
      <c r="C2" s="2"/>
      <c r="D2" s="2"/>
      <c r="E2" s="2"/>
      <c r="F2" s="2"/>
      <c r="G2" s="2"/>
      <c r="H2" s="2"/>
    </row>
    <row r="3" spans="1:8" ht="39.75" customHeight="1">
      <c r="A3" s="4"/>
      <c r="B3" s="51" t="s">
        <v>0</v>
      </c>
      <c r="C3" s="52"/>
      <c r="D3" s="52"/>
      <c r="E3" s="52"/>
      <c r="F3" s="52"/>
      <c r="G3" s="52"/>
      <c r="H3" s="52"/>
    </row>
    <row r="4" spans="1:8" ht="15" customHeight="1">
      <c r="A4" s="5"/>
      <c r="B4" s="6" t="s">
        <v>1</v>
      </c>
      <c r="C4" s="7"/>
      <c r="D4" s="5"/>
      <c r="E4" s="5"/>
      <c r="F4" s="5"/>
      <c r="G4" s="5"/>
      <c r="H4" s="5"/>
    </row>
    <row r="5" spans="1:8" ht="15" customHeight="1">
      <c r="A5" s="5"/>
      <c r="B5" s="8" t="s">
        <v>2</v>
      </c>
      <c r="C5" s="9"/>
      <c r="D5" s="10"/>
      <c r="E5" s="10"/>
      <c r="F5" s="5"/>
      <c r="G5" s="5"/>
      <c r="H5" s="5"/>
    </row>
    <row r="6" spans="1:8" ht="15" customHeight="1">
      <c r="A6" s="5"/>
      <c r="B6" s="8" t="s">
        <v>3</v>
      </c>
      <c r="C6" s="9"/>
      <c r="D6" s="10"/>
      <c r="E6" s="10"/>
      <c r="F6" s="5"/>
      <c r="G6" s="5"/>
      <c r="H6" s="5"/>
    </row>
    <row r="7" spans="1:8" ht="22.5" customHeight="1">
      <c r="A7" s="5"/>
      <c r="B7" s="7"/>
      <c r="C7" s="11" t="s">
        <v>4</v>
      </c>
      <c r="D7" s="5"/>
      <c r="E7" s="5"/>
      <c r="F7" s="12"/>
      <c r="G7" s="12"/>
      <c r="H7" s="12"/>
    </row>
    <row r="8" spans="1:8" ht="22.5" customHeight="1">
      <c r="A8" s="5"/>
      <c r="B8" s="13" t="s">
        <v>5</v>
      </c>
      <c r="C8" s="14">
        <v>10</v>
      </c>
      <c r="D8" s="5"/>
      <c r="E8" s="15" t="s">
        <v>6</v>
      </c>
      <c r="F8" s="16">
        <f>((((C8*C9)+(C8*C9*(1/(1+(C10/100))^19)))/2)*20*(1-(C16/100))*(C13/100))+((((C8*C9)+(C8*C9*(1/(1+(C10/100))^19)))/2)*20*(1*(C16/100))*((C14+(C14*(1/(1-(C15/100))^19)))/2)/100)</f>
        <v>26842.958788121701</v>
      </c>
      <c r="G8" s="17" t="s">
        <v>7</v>
      </c>
      <c r="H8" s="7"/>
    </row>
    <row r="9" spans="1:8" ht="22.5" customHeight="1">
      <c r="A9" s="5"/>
      <c r="B9" s="18" t="s">
        <v>8</v>
      </c>
      <c r="C9" s="19">
        <v>1000</v>
      </c>
      <c r="D9" s="7"/>
      <c r="E9" s="20"/>
      <c r="F9" s="21"/>
      <c r="G9" s="22"/>
      <c r="H9" s="7"/>
    </row>
    <row r="10" spans="1:8" ht="22.5" customHeight="1">
      <c r="A10" s="5"/>
      <c r="B10" s="23" t="s">
        <v>9</v>
      </c>
      <c r="C10" s="24">
        <v>0.25</v>
      </c>
      <c r="D10" s="7"/>
      <c r="E10" s="15" t="s">
        <v>10</v>
      </c>
      <c r="F10" s="25">
        <f>F8-C11-(20*(C11*(C12/100)))</f>
        <v>11242.958788121701</v>
      </c>
      <c r="G10" s="26" t="s">
        <v>7</v>
      </c>
      <c r="H10" s="7"/>
    </row>
    <row r="11" spans="1:8" ht="22.5" customHeight="1">
      <c r="A11" s="5"/>
      <c r="B11" s="27" t="s">
        <v>11</v>
      </c>
      <c r="C11" s="28">
        <v>12000</v>
      </c>
      <c r="D11" s="7"/>
      <c r="E11" s="20"/>
      <c r="F11" s="29"/>
      <c r="G11" s="29"/>
      <c r="H11" s="7"/>
    </row>
    <row r="12" spans="1:8" ht="22.5" customHeight="1">
      <c r="A12" s="5"/>
      <c r="B12" s="30" t="s">
        <v>12</v>
      </c>
      <c r="C12" s="31">
        <v>1.5</v>
      </c>
      <c r="D12" s="7"/>
      <c r="E12" s="32" t="s">
        <v>13</v>
      </c>
      <c r="F12" s="33">
        <f>(F10/C11)*100</f>
        <v>93.691323234347507</v>
      </c>
      <c r="G12" s="34" t="s">
        <v>14</v>
      </c>
      <c r="H12" s="7"/>
    </row>
    <row r="13" spans="1:8" ht="22.5" customHeight="1">
      <c r="A13" s="5"/>
      <c r="B13" s="35" t="s">
        <v>15</v>
      </c>
      <c r="C13" s="36">
        <v>7.92</v>
      </c>
      <c r="D13" s="7"/>
      <c r="E13" s="7"/>
      <c r="F13" s="29"/>
      <c r="G13" s="29"/>
      <c r="H13" s="7"/>
    </row>
    <row r="14" spans="1:8" ht="22.5" customHeight="1">
      <c r="A14" s="5"/>
      <c r="B14" s="37" t="s">
        <v>16</v>
      </c>
      <c r="C14" s="38">
        <v>30</v>
      </c>
      <c r="D14" s="7"/>
      <c r="E14" s="32" t="s">
        <v>17</v>
      </c>
      <c r="F14" s="39">
        <f>ROUND((F12/20),2)</f>
        <v>4.68</v>
      </c>
      <c r="G14" s="26" t="s">
        <v>14</v>
      </c>
      <c r="H14" s="40"/>
    </row>
    <row r="15" spans="1:8" ht="22.5" customHeight="1">
      <c r="A15" s="5"/>
      <c r="B15" s="41" t="s">
        <v>18</v>
      </c>
      <c r="C15" s="42">
        <v>2</v>
      </c>
      <c r="D15" s="7"/>
      <c r="E15" s="43"/>
      <c r="F15" s="29"/>
      <c r="G15" s="29"/>
      <c r="H15" s="40"/>
    </row>
    <row r="16" spans="1:8" ht="22.5" customHeight="1">
      <c r="A16" s="5"/>
      <c r="B16" s="44" t="s">
        <v>19</v>
      </c>
      <c r="C16" s="45">
        <v>20</v>
      </c>
      <c r="D16" s="7"/>
      <c r="E16" s="32" t="s">
        <v>20</v>
      </c>
      <c r="F16" s="33">
        <f>C11/((F8/20)-(C11*(C12/100)))</f>
        <v>10.325707763275467</v>
      </c>
      <c r="G16" s="34" t="s">
        <v>21</v>
      </c>
      <c r="H16" s="46"/>
    </row>
    <row r="17" spans="1:8" ht="22.5" customHeight="1">
      <c r="A17" s="5"/>
      <c r="B17" s="7"/>
      <c r="C17" s="7"/>
      <c r="D17" s="7"/>
      <c r="E17" s="7"/>
      <c r="F17" s="47"/>
      <c r="G17" s="47"/>
      <c r="H17" s="40"/>
    </row>
    <row r="18" spans="1:8" ht="22.5" customHeight="1">
      <c r="A18" s="5"/>
      <c r="B18" s="48"/>
      <c r="C18" s="49"/>
      <c r="D18" s="7"/>
      <c r="E18" s="50"/>
      <c r="F18" s="47"/>
      <c r="G18" s="47"/>
      <c r="H18" s="40"/>
    </row>
  </sheetData>
  <mergeCells count="1">
    <mergeCell ref="B3:H3"/>
  </mergeCells>
  <conditionalFormatting sqref="B1:B3 E8:E12 E14 E16 B18">
    <cfRule type="expression" dxfId="0" priority="1">
      <formula>AND(($B:$B)=MAX($B:$B), ISNUMBER($B:$B))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Wirtschaftlikeit Rechner für PV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Jens Burkhardt</cp:lastModifiedBy>
  <dcterms:modified xsi:type="dcterms:W3CDTF">2021-03-16T10:06:46Z</dcterms:modified>
</cp:coreProperties>
</file>